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90C439A5-8C02-4E1F-9C6A-EAD0EFD1E95A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H85" i="1"/>
  <c r="C85" i="1"/>
  <c r="G85" i="1"/>
  <c r="D10" i="1"/>
  <c r="G10" i="1"/>
  <c r="F10" i="1"/>
  <c r="C10" i="1"/>
  <c r="H10" i="1"/>
  <c r="E85" i="1"/>
  <c r="E10" i="1"/>
  <c r="F160" i="1" l="1"/>
  <c r="G160" i="1"/>
  <c r="D160" i="1"/>
  <c r="E160" i="1"/>
  <c r="H160" i="1"/>
  <c r="C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<sst xmlns="http://schemas.openxmlformats.org/spreadsheetml/2006/main" count="163" uniqueCount="90">
  <si>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</si>
  <si>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</si>
  <si>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</si>
  <si>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</si>
  <si>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</si>
  <si>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</si>
  <si>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</si>
  <si>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</si>
  <si>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</si>
  <si>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</si>
  <si>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</si>
  <si>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</si>
  <si>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</si>
  <si>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</si>
  <si>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</si>
  <si>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</si>
  <si>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</si>
  <si>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</si>
  <si>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</si>
  <si>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</si>
  <si>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</si>
  <si>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</si>
  <si>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</si>
  <si>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</si>
  <si>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</si>
  <si>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</si>
  <si>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</si>
  <si>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</si>
  <si>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</si>
  <si>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</si>
  <si>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</si>
  <si>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</si>
  <si>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</si>
  <si>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</si>
  <si>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</si>
  <si>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</si>
  <si>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</si>
  <si>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</si>
  <si>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</si>
  <si>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</si>
  <si>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</si>
  <si>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</si>
  <si>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</si>
  <si>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</si>
  <si>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</si>
  <si>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</si>
  <si>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</si>
  <si>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</si>
  <si>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</si>
  <si>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</si>
  <si>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</si>
  <si>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</si>
  <si>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</si>
  <si>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</si>
  <si>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</si>
  <si>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</si>
  <si>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</si>
  <si>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</si>
  <si>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</si>
  <si>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</si>
  <si>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</si>
  <si>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</si>
  <si>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</si>
  <si>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</si>
  <si>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</si>
  <si>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</si>
  <si>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</si>
  <si>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</si>
  <si>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</si>
  <si>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</si>
  <si>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</si>
  <si>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</si>
  <si>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</si>
  <si>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</si>
  <si>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</si>
  <si>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</si>
  <si>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</si>
  <si>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</si>
  <si>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</si>
  <si>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</si>
  <si>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</si>
  <si>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</si>
  <si>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</si>
  <si>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</si>
  <si>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</si>
  <si>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</si>
  <si>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</si>
  <si>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</si>
  <si>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Aldama,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</si>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</sst>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F70" sqref="F70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22803877</v>
      </c>
      <c r="D10" s="8">
        <f>SUM(D12,D20,D30,D40,D50,D60,D64,D73,D77)</f>
        <v>193888</v>
      </c>
      <c r="E10" s="24">
        <f t="shared" ref="E10:H10" si="0">SUM(E12,E20,E30,E40,E50,E60,E64,E73,E77)</f>
        <v>22997765</v>
      </c>
      <c r="F10" s="8">
        <f t="shared" si="0"/>
        <v>20578719</v>
      </c>
      <c r="G10" s="8">
        <f t="shared" si="0"/>
        <v>20414590</v>
      </c>
      <c r="H10" s="24">
        <f t="shared" si="0"/>
        <v>2419046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7215624</v>
      </c>
      <c r="D12" s="7">
        <f>SUM(D13:D19)</f>
        <v>193889</v>
      </c>
      <c r="E12" s="25">
        <f t="shared" ref="E12:H12" si="1">SUM(E13:E19)</f>
        <v>7409513</v>
      </c>
      <c r="F12" s="7">
        <f t="shared" si="1"/>
        <v>7409510</v>
      </c>
      <c r="G12" s="7">
        <f t="shared" si="1"/>
        <v>7393266</v>
      </c>
      <c r="H12" s="25">
        <f t="shared" si="1"/>
        <v>3</v>
      </c>
    </row>
    <row r="13" spans="2:9" ht="22.8" x14ac:dyDescent="0.25">
      <c r="B13" s="10" t="s">
        <v>14</v>
      </c>
      <c r="C13" s="22">
        <v>4364227</v>
      </c>
      <c r="D13" s="22">
        <v>254451</v>
      </c>
      <c r="E13" s="26">
        <f>SUM(C13:D13)</f>
        <v>4618678</v>
      </c>
      <c r="F13" s="23">
        <v>4618679</v>
      </c>
      <c r="G13" s="23">
        <v>4618679</v>
      </c>
      <c r="H13" s="30">
        <f>SUM(E13-F13)</f>
        <v>-1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1744704</v>
      </c>
      <c r="D15" s="22">
        <v>76098</v>
      </c>
      <c r="E15" s="26">
        <f t="shared" si="2"/>
        <v>1820802</v>
      </c>
      <c r="F15" s="23">
        <v>1820802</v>
      </c>
      <c r="G15" s="23">
        <v>1820802</v>
      </c>
      <c r="H15" s="30">
        <f t="shared" si="3"/>
        <v>0</v>
      </c>
    </row>
    <row r="16" spans="2:9" x14ac:dyDescent="0.25">
      <c r="B16" s="10" t="s">
        <v>17</v>
      </c>
      <c r="C16" s="22">
        <v>544532</v>
      </c>
      <c r="D16" s="22">
        <v>-119278</v>
      </c>
      <c r="E16" s="26">
        <f t="shared" si="2"/>
        <v>425254</v>
      </c>
      <c r="F16" s="23">
        <v>425255</v>
      </c>
      <c r="G16" s="23">
        <v>425255</v>
      </c>
      <c r="H16" s="30">
        <f t="shared" si="3"/>
        <v>-1</v>
      </c>
    </row>
    <row r="17" spans="2:8" x14ac:dyDescent="0.25">
      <c r="B17" s="10" t="s">
        <v>18</v>
      </c>
      <c r="C17" s="22">
        <v>562161</v>
      </c>
      <c r="D17" s="22">
        <v>-17382</v>
      </c>
      <c r="E17" s="26">
        <f t="shared" si="2"/>
        <v>544779</v>
      </c>
      <c r="F17" s="23">
        <v>544774</v>
      </c>
      <c r="G17" s="23">
        <v>528530</v>
      </c>
      <c r="H17" s="30">
        <f t="shared" si="3"/>
        <v>5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3887423</v>
      </c>
      <c r="D20" s="7">
        <f t="shared" ref="D20:H20" si="4">SUM(D21:D29)</f>
        <v>644895</v>
      </c>
      <c r="E20" s="25">
        <f t="shared" si="4"/>
        <v>4532318</v>
      </c>
      <c r="F20" s="7">
        <f t="shared" si="4"/>
        <v>4512841</v>
      </c>
      <c r="G20" s="7">
        <f t="shared" si="4"/>
        <v>4512841</v>
      </c>
      <c r="H20" s="25">
        <f t="shared" si="4"/>
        <v>19477</v>
      </c>
    </row>
    <row r="21" spans="2:8" ht="22.8" x14ac:dyDescent="0.25">
      <c r="B21" s="10" t="s">
        <v>22</v>
      </c>
      <c r="C21" s="22">
        <v>128902</v>
      </c>
      <c r="D21" s="22">
        <v>83777</v>
      </c>
      <c r="E21" s="26">
        <f t="shared" si="2"/>
        <v>212679</v>
      </c>
      <c r="F21" s="23">
        <v>212643</v>
      </c>
      <c r="G21" s="23">
        <v>212643</v>
      </c>
      <c r="H21" s="30">
        <f t="shared" si="3"/>
        <v>36</v>
      </c>
    </row>
    <row r="22" spans="2:8" x14ac:dyDescent="0.25">
      <c r="B22" s="10" t="s">
        <v>23</v>
      </c>
      <c r="C22" s="22">
        <v>102789</v>
      </c>
      <c r="D22" s="22">
        <v>66386</v>
      </c>
      <c r="E22" s="26">
        <f t="shared" si="2"/>
        <v>169175</v>
      </c>
      <c r="F22" s="23">
        <v>169175</v>
      </c>
      <c r="G22" s="23">
        <v>169175</v>
      </c>
      <c r="H22" s="30">
        <f t="shared" si="3"/>
        <v>0</v>
      </c>
    </row>
    <row r="23" spans="2:8" ht="22.8" x14ac:dyDescent="0.25">
      <c r="B23" s="10" t="s">
        <v>24</v>
      </c>
      <c r="C23" s="22">
        <v>137652</v>
      </c>
      <c r="D23" s="22">
        <v>327322</v>
      </c>
      <c r="E23" s="26">
        <f t="shared" si="2"/>
        <v>464974</v>
      </c>
      <c r="F23" s="23">
        <v>464974</v>
      </c>
      <c r="G23" s="23">
        <v>464974</v>
      </c>
      <c r="H23" s="30">
        <f t="shared" si="3"/>
        <v>0</v>
      </c>
    </row>
    <row r="24" spans="2:8" ht="22.8" x14ac:dyDescent="0.25">
      <c r="B24" s="10" t="s">
        <v>25</v>
      </c>
      <c r="C24" s="22">
        <v>564503</v>
      </c>
      <c r="D24" s="22">
        <v>270658</v>
      </c>
      <c r="E24" s="26">
        <f t="shared" si="2"/>
        <v>835161</v>
      </c>
      <c r="F24" s="23">
        <v>833762</v>
      </c>
      <c r="G24" s="23">
        <v>833762</v>
      </c>
      <c r="H24" s="30">
        <f t="shared" si="3"/>
        <v>1399</v>
      </c>
    </row>
    <row r="25" spans="2:8" ht="23.4" customHeight="1" x14ac:dyDescent="0.25">
      <c r="B25" s="10" t="s">
        <v>26</v>
      </c>
      <c r="C25" s="22">
        <v>524577</v>
      </c>
      <c r="D25" s="22">
        <v>408031</v>
      </c>
      <c r="E25" s="26">
        <f t="shared" si="2"/>
        <v>932608</v>
      </c>
      <c r="F25" s="23">
        <v>914567</v>
      </c>
      <c r="G25" s="23">
        <v>914567</v>
      </c>
      <c r="H25" s="30">
        <f t="shared" si="3"/>
        <v>18041</v>
      </c>
    </row>
    <row r="26" spans="2:8" x14ac:dyDescent="0.25">
      <c r="B26" s="10" t="s">
        <v>27</v>
      </c>
      <c r="C26" s="22">
        <v>1178378</v>
      </c>
      <c r="D26" s="22">
        <v>-105289</v>
      </c>
      <c r="E26" s="26">
        <f t="shared" si="2"/>
        <v>1073089</v>
      </c>
      <c r="F26" s="23">
        <v>1073089</v>
      </c>
      <c r="G26" s="23">
        <v>1073089</v>
      </c>
      <c r="H26" s="30">
        <f t="shared" si="3"/>
        <v>0</v>
      </c>
    </row>
    <row r="27" spans="2:8" ht="22.8" x14ac:dyDescent="0.25">
      <c r="B27" s="10" t="s">
        <v>28</v>
      </c>
      <c r="C27" s="22">
        <v>220172</v>
      </c>
      <c r="D27" s="22">
        <v>-145718</v>
      </c>
      <c r="E27" s="26">
        <f t="shared" si="2"/>
        <v>74454</v>
      </c>
      <c r="F27" s="23">
        <v>74454</v>
      </c>
      <c r="G27" s="23">
        <v>74454</v>
      </c>
      <c r="H27" s="30">
        <f t="shared" si="3"/>
        <v>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1030450</v>
      </c>
      <c r="D29" s="22">
        <v>-260272</v>
      </c>
      <c r="E29" s="26">
        <f t="shared" si="2"/>
        <v>770178</v>
      </c>
      <c r="F29" s="23">
        <v>770177</v>
      </c>
      <c r="G29" s="23">
        <v>770177</v>
      </c>
      <c r="H29" s="30">
        <f t="shared" si="3"/>
        <v>1</v>
      </c>
    </row>
    <row r="30" spans="2:8" s="9" customFormat="1" ht="24" x14ac:dyDescent="0.25">
      <c r="B30" s="12" t="s">
        <v>31</v>
      </c>
      <c r="C30" s="7">
        <f>SUM(C31:C39)</f>
        <v>5673412</v>
      </c>
      <c r="D30" s="7">
        <f t="shared" ref="D30:H30" si="5">SUM(D31:D39)</f>
        <v>165371</v>
      </c>
      <c r="E30" s="25">
        <f t="shared" si="5"/>
        <v>5838783</v>
      </c>
      <c r="F30" s="7">
        <f t="shared" si="5"/>
        <v>5818239</v>
      </c>
      <c r="G30" s="7">
        <f t="shared" si="5"/>
        <v>5814356</v>
      </c>
      <c r="H30" s="25">
        <f t="shared" si="5"/>
        <v>20544</v>
      </c>
    </row>
    <row r="31" spans="2:8" x14ac:dyDescent="0.25">
      <c r="B31" s="10" t="s">
        <v>32</v>
      </c>
      <c r="C31" s="22">
        <v>3687215</v>
      </c>
      <c r="D31" s="22">
        <v>-12673</v>
      </c>
      <c r="E31" s="26">
        <f t="shared" si="2"/>
        <v>3674542</v>
      </c>
      <c r="F31" s="23">
        <v>3674056</v>
      </c>
      <c r="G31" s="23">
        <v>3674056</v>
      </c>
      <c r="H31" s="30">
        <f t="shared" si="3"/>
        <v>486</v>
      </c>
    </row>
    <row r="32" spans="2:8" x14ac:dyDescent="0.25">
      <c r="B32" s="10" t="s">
        <v>33</v>
      </c>
      <c r="C32" s="22">
        <v>81363</v>
      </c>
      <c r="D32" s="22">
        <v>336888</v>
      </c>
      <c r="E32" s="26">
        <f t="shared" si="2"/>
        <v>418251</v>
      </c>
      <c r="F32" s="23">
        <v>418251</v>
      </c>
      <c r="G32" s="23">
        <v>418251</v>
      </c>
      <c r="H32" s="30">
        <f t="shared" si="3"/>
        <v>0</v>
      </c>
    </row>
    <row r="33" spans="2:8" ht="22.8" x14ac:dyDescent="0.25">
      <c r="B33" s="10" t="s">
        <v>34</v>
      </c>
      <c r="C33" s="22">
        <v>431851</v>
      </c>
      <c r="D33" s="22">
        <v>-126922</v>
      </c>
      <c r="E33" s="26">
        <f t="shared" si="2"/>
        <v>304929</v>
      </c>
      <c r="F33" s="23">
        <v>304928</v>
      </c>
      <c r="G33" s="23">
        <v>301115</v>
      </c>
      <c r="H33" s="30">
        <f t="shared" si="3"/>
        <v>1</v>
      </c>
    </row>
    <row r="34" spans="2:8" ht="24.6" customHeight="1" x14ac:dyDescent="0.25">
      <c r="B34" s="10" t="s">
        <v>35</v>
      </c>
      <c r="C34" s="22">
        <v>240271</v>
      </c>
      <c r="D34" s="22">
        <v>31536</v>
      </c>
      <c r="E34" s="26">
        <f t="shared" si="2"/>
        <v>271807</v>
      </c>
      <c r="F34" s="23">
        <v>271808</v>
      </c>
      <c r="G34" s="23">
        <v>271808</v>
      </c>
      <c r="H34" s="30">
        <f t="shared" si="3"/>
        <v>-1</v>
      </c>
    </row>
    <row r="35" spans="2:8" ht="22.8" x14ac:dyDescent="0.25">
      <c r="B35" s="10" t="s">
        <v>36</v>
      </c>
      <c r="C35" s="22">
        <v>872617</v>
      </c>
      <c r="D35" s="22">
        <v>-137803</v>
      </c>
      <c r="E35" s="26">
        <f t="shared" si="2"/>
        <v>734814</v>
      </c>
      <c r="F35" s="23">
        <v>717906</v>
      </c>
      <c r="G35" s="23">
        <v>717836</v>
      </c>
      <c r="H35" s="30">
        <f t="shared" si="3"/>
        <v>16908</v>
      </c>
    </row>
    <row r="36" spans="2:8" x14ac:dyDescent="0.25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8972</v>
      </c>
      <c r="D37" s="22">
        <v>15848</v>
      </c>
      <c r="E37" s="26">
        <f t="shared" si="2"/>
        <v>24820</v>
      </c>
      <c r="F37" s="23">
        <v>24820</v>
      </c>
      <c r="G37" s="23">
        <v>24820</v>
      </c>
      <c r="H37" s="30">
        <f t="shared" si="3"/>
        <v>0</v>
      </c>
    </row>
    <row r="38" spans="2:8" x14ac:dyDescent="0.25">
      <c r="B38" s="10" t="s">
        <v>39</v>
      </c>
      <c r="C38" s="22">
        <v>44998</v>
      </c>
      <c r="D38" s="22">
        <v>90925</v>
      </c>
      <c r="E38" s="26">
        <f t="shared" si="2"/>
        <v>135923</v>
      </c>
      <c r="F38" s="23">
        <v>132773</v>
      </c>
      <c r="G38" s="23">
        <v>132773</v>
      </c>
      <c r="H38" s="30">
        <f t="shared" si="3"/>
        <v>3150</v>
      </c>
    </row>
    <row r="39" spans="2:8" x14ac:dyDescent="0.25">
      <c r="B39" s="10" t="s">
        <v>40</v>
      </c>
      <c r="C39" s="22">
        <v>306125</v>
      </c>
      <c r="D39" s="22">
        <v>-32428</v>
      </c>
      <c r="E39" s="26">
        <f t="shared" si="2"/>
        <v>273697</v>
      </c>
      <c r="F39" s="23">
        <v>273697</v>
      </c>
      <c r="G39" s="23">
        <v>273697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1700426</v>
      </c>
      <c r="D40" s="7">
        <f t="shared" ref="D40:H40" si="6">SUM(D41:D49)</f>
        <v>535403</v>
      </c>
      <c r="E40" s="25">
        <f t="shared" si="6"/>
        <v>2235829</v>
      </c>
      <c r="F40" s="7">
        <f t="shared" si="6"/>
        <v>2044410</v>
      </c>
      <c r="G40" s="7">
        <f t="shared" si="6"/>
        <v>1900408</v>
      </c>
      <c r="H40" s="25">
        <f t="shared" si="6"/>
        <v>191419</v>
      </c>
    </row>
    <row r="41" spans="2:8" ht="22.8" x14ac:dyDescent="0.25">
      <c r="B41" s="10" t="s">
        <v>42</v>
      </c>
      <c r="C41" s="22">
        <v>218211</v>
      </c>
      <c r="D41" s="22">
        <v>541491</v>
      </c>
      <c r="E41" s="26">
        <f t="shared" si="2"/>
        <v>759702</v>
      </c>
      <c r="F41" s="23">
        <v>759665</v>
      </c>
      <c r="G41" s="23">
        <v>702063</v>
      </c>
      <c r="H41" s="30">
        <f t="shared" si="3"/>
        <v>37</v>
      </c>
    </row>
    <row r="42" spans="2:8" x14ac:dyDescent="0.25">
      <c r="B42" s="10" t="s">
        <v>43</v>
      </c>
      <c r="C42" s="22">
        <v>1011483</v>
      </c>
      <c r="D42" s="22">
        <v>109519</v>
      </c>
      <c r="E42" s="26">
        <f t="shared" si="2"/>
        <v>1121002</v>
      </c>
      <c r="F42" s="23">
        <v>1121002</v>
      </c>
      <c r="G42" s="23">
        <v>1034602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203683</v>
      </c>
      <c r="D44" s="22">
        <v>0</v>
      </c>
      <c r="E44" s="26">
        <f t="shared" si="2"/>
        <v>203683</v>
      </c>
      <c r="F44" s="23">
        <v>163743</v>
      </c>
      <c r="G44" s="23">
        <v>163743</v>
      </c>
      <c r="H44" s="30">
        <f t="shared" si="3"/>
        <v>39940</v>
      </c>
    </row>
    <row r="45" spans="2:8" x14ac:dyDescent="0.25">
      <c r="B45" s="10" t="s">
        <v>46</v>
      </c>
      <c r="C45" s="22">
        <v>267049</v>
      </c>
      <c r="D45" s="22">
        <v>-115607</v>
      </c>
      <c r="E45" s="26">
        <f t="shared" si="2"/>
        <v>151442</v>
      </c>
      <c r="F45" s="23">
        <v>0</v>
      </c>
      <c r="G45" s="23">
        <v>0</v>
      </c>
      <c r="H45" s="30">
        <f t="shared" si="3"/>
        <v>151442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950872</v>
      </c>
      <c r="D50" s="7">
        <f t="shared" ref="D50:H50" si="7">SUM(D51:D59)</f>
        <v>-200000</v>
      </c>
      <c r="E50" s="25">
        <f t="shared" si="7"/>
        <v>750872</v>
      </c>
      <c r="F50" s="7">
        <f t="shared" si="7"/>
        <v>555102</v>
      </c>
      <c r="G50" s="7">
        <f t="shared" si="7"/>
        <v>555102</v>
      </c>
      <c r="H50" s="25">
        <f t="shared" si="7"/>
        <v>195770</v>
      </c>
    </row>
    <row r="51" spans="2:8" x14ac:dyDescent="0.25">
      <c r="B51" s="10" t="s">
        <v>52</v>
      </c>
      <c r="C51" s="22">
        <v>90000</v>
      </c>
      <c r="D51" s="22">
        <v>-52500</v>
      </c>
      <c r="E51" s="26">
        <f t="shared" si="2"/>
        <v>37500</v>
      </c>
      <c r="F51" s="23">
        <v>33612</v>
      </c>
      <c r="G51" s="23">
        <v>33612</v>
      </c>
      <c r="H51" s="30">
        <f t="shared" si="3"/>
        <v>3888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780872</v>
      </c>
      <c r="D54" s="22">
        <v>-200000</v>
      </c>
      <c r="E54" s="26">
        <f t="shared" si="2"/>
        <v>580872</v>
      </c>
      <c r="F54" s="23">
        <v>416260</v>
      </c>
      <c r="G54" s="23">
        <v>416260</v>
      </c>
      <c r="H54" s="30">
        <f t="shared" si="3"/>
        <v>164612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67500</v>
      </c>
      <c r="E56" s="26">
        <f t="shared" si="2"/>
        <v>67500</v>
      </c>
      <c r="F56" s="23">
        <v>67500</v>
      </c>
      <c r="G56" s="23">
        <v>67500</v>
      </c>
      <c r="H56" s="30">
        <f t="shared" si="3"/>
        <v>0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50000</v>
      </c>
      <c r="D58" s="22">
        <v>0</v>
      </c>
      <c r="E58" s="26">
        <f t="shared" si="2"/>
        <v>50000</v>
      </c>
      <c r="F58" s="23">
        <v>37730</v>
      </c>
      <c r="G58" s="23">
        <v>37730</v>
      </c>
      <c r="H58" s="30">
        <f t="shared" si="3"/>
        <v>12270</v>
      </c>
    </row>
    <row r="59" spans="2:8" x14ac:dyDescent="0.25">
      <c r="B59" s="10" t="s">
        <v>60</v>
      </c>
      <c r="C59" s="22">
        <v>30000</v>
      </c>
      <c r="D59" s="22">
        <v>-15000</v>
      </c>
      <c r="E59" s="26">
        <f t="shared" si="2"/>
        <v>15000</v>
      </c>
      <c r="F59" s="23">
        <v>0</v>
      </c>
      <c r="G59" s="23">
        <v>0</v>
      </c>
      <c r="H59" s="30">
        <f t="shared" si="3"/>
        <v>15000</v>
      </c>
    </row>
    <row r="60" spans="2:8" s="9" customFormat="1" x14ac:dyDescent="0.25">
      <c r="B60" s="6" t="s">
        <v>61</v>
      </c>
      <c r="C60" s="7">
        <f>SUM(C61:C63)</f>
        <v>3376120</v>
      </c>
      <c r="D60" s="7">
        <f t="shared" ref="D60:H60" si="8">SUM(D61:D63)</f>
        <v>-1145670</v>
      </c>
      <c r="E60" s="25">
        <f t="shared" si="8"/>
        <v>2230450</v>
      </c>
      <c r="F60" s="7">
        <f t="shared" si="8"/>
        <v>238617</v>
      </c>
      <c r="G60" s="7">
        <f t="shared" si="8"/>
        <v>238617</v>
      </c>
      <c r="H60" s="25">
        <f t="shared" si="8"/>
        <v>1991833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3376120</v>
      </c>
      <c r="D62" s="22">
        <v>-1145670</v>
      </c>
      <c r="E62" s="26">
        <f t="shared" si="2"/>
        <v>2230450</v>
      </c>
      <c r="F62" s="23">
        <v>238617</v>
      </c>
      <c r="G62" s="23">
        <v>238617</v>
      </c>
      <c r="H62" s="30">
        <f t="shared" si="3"/>
        <v>1991833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22803877</v>
      </c>
      <c r="D160" s="21">
        <f t="shared" ref="D160:G160" si="28">SUM(D10,D85)</f>
        <v>193888</v>
      </c>
      <c r="E160" s="28">
        <f>SUM(E10,E85)</f>
        <v>22997765</v>
      </c>
      <c r="F160" s="21">
        <f t="shared" si="28"/>
        <v>20578719</v>
      </c>
      <c r="G160" s="21">
        <f t="shared" si="28"/>
        <v>20414590</v>
      </c>
      <c r="H160" s="28">
        <f>SUM(H10,H85)</f>
        <v>2419046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8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2023-02-03T08:02:21Z</cp:lastPrinted>
  <dcterms:created xsi:type="dcterms:W3CDTF">2020-01-08T21:14:59Z</dcterms:created>
  <dcterms:modified xsi:type="dcterms:W3CDTF">2023-02-03T08:02:26Z</dcterms:modified>
</cp:coreProperties>
</file>